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acki\Desktop\Documents\PUK_2018\Przetargi\Zapytania ofertowe\Serwer\"/>
    </mc:Choice>
  </mc:AlternateContent>
  <xr:revisionPtr revIDLastSave="0" documentId="13_ncr:1_{9B2F7EFF-CA4C-4C74-858D-0B8C87410C28}" xr6:coauthVersionLast="37" xr6:coauthVersionMax="37" xr10:uidLastSave="{00000000-0000-0000-0000-000000000000}"/>
  <bookViews>
    <workbookView xWindow="0" yWindow="0" windowWidth="23040" windowHeight="9660" xr2:uid="{441A5FAD-A453-1146-BB52-CFD7B78B3A73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J17" i="1"/>
  <c r="F17" i="1"/>
  <c r="J4" i="1"/>
  <c r="J3" i="1"/>
  <c r="J15" i="1"/>
  <c r="J7" i="1"/>
  <c r="J8" i="1"/>
  <c r="J9" i="1"/>
  <c r="J11" i="1"/>
  <c r="J12" i="1"/>
  <c r="J13" i="1"/>
  <c r="J14" i="1"/>
  <c r="J6" i="1"/>
  <c r="F15" i="1"/>
  <c r="F7" i="1"/>
  <c r="F8" i="1"/>
  <c r="F9" i="1"/>
  <c r="F11" i="1"/>
  <c r="F12" i="1"/>
  <c r="F13" i="1"/>
  <c r="F14" i="1"/>
  <c r="F6" i="1"/>
  <c r="F4" i="1"/>
  <c r="F3" i="1"/>
  <c r="J16" i="1"/>
  <c r="F16" i="1"/>
  <c r="J18" i="1" l="1"/>
  <c r="F18" i="1"/>
</calcChain>
</file>

<file path=xl/sharedStrings.xml><?xml version="1.0" encoding="utf-8"?>
<sst xmlns="http://schemas.openxmlformats.org/spreadsheetml/2006/main" count="71" uniqueCount="57">
  <si>
    <t xml:space="preserve">Firewall </t>
  </si>
  <si>
    <t>Switch</t>
  </si>
  <si>
    <t>Serwer</t>
  </si>
  <si>
    <t>L.p.</t>
  </si>
  <si>
    <t>Pozycja</t>
  </si>
  <si>
    <t>NAS</t>
  </si>
  <si>
    <t>QNAP 4-Bay TS-431x-2G, 2 dyski WD RED 4TB</t>
  </si>
  <si>
    <t>MS Win 10 Pro</t>
  </si>
  <si>
    <t>Szafka RACK</t>
  </si>
  <si>
    <t>Szafka RACK 15U BKT</t>
  </si>
  <si>
    <t>Robocizna</t>
  </si>
  <si>
    <t>UPS</t>
  </si>
  <si>
    <t>Win 10 Pro</t>
  </si>
  <si>
    <t>Osprzęt RACK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</si>
  <si>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</si>
  <si>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</si>
  <si>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</si>
  <si>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</si>
  <si>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</si>
  <si>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</si>
  <si>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</si>
  <si>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</si>
  <si>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</si>
  <si>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Cena</t>
  </si>
  <si>
    <t>Suma sprzęt</t>
  </si>
  <si>
    <t>RAZEM</t>
  </si>
  <si>
    <t>Bez zmian</t>
  </si>
  <si>
    <t>bez zmian</t>
  </si>
  <si>
    <t xml:space="preserve">Dell POWEREDGE R630 (obudowa na 8 dysków), wysokość 1U 8GB DDR4 RDIMM 2400MT/s </t>
  </si>
  <si>
    <t>Podzespoły do serwera</t>
  </si>
  <si>
    <t>3.1</t>
  </si>
  <si>
    <t>3.2</t>
  </si>
  <si>
    <t>3.3</t>
  </si>
  <si>
    <t>3.4</t>
  </si>
  <si>
    <t>Dostarczony przez Zamawiającego.</t>
  </si>
  <si>
    <t>Watchguard T35 - 36 miesięcy</t>
  </si>
  <si>
    <t>Fortigate FWF 50E-BDL - 36 miesięcy</t>
  </si>
  <si>
    <t>Obsługa informatyczna</t>
  </si>
  <si>
    <t>Wartość</t>
  </si>
  <si>
    <t>Bierzące świadczenie usług informatycznych oraz administracja siecią komputerową wraz z podsystemami (świadczenie po zakończeniu realizacji zamówienia). Opłata ryczałtowa za  1 miesiąc.</t>
  </si>
  <si>
    <t xml:space="preserve">Dell POWEREDGE R630 (obudowa na 8 dysków); wysokość 1U; 8GB DDR4 RDIMM 2400MT/s </t>
  </si>
  <si>
    <t>Montaż, wdrożenie i konfiguracja + dostosowanie pozostałej infrastruktury informatycznej i oprogramowania w tym konfiguracja (przeniesienie) istniejących baz danych i systemów informatycznych w nowym środowisku informatycznym, współpraca z firmami trzecimi.</t>
  </si>
  <si>
    <t>Wersja 1</t>
  </si>
  <si>
    <t>Wersja 2</t>
  </si>
  <si>
    <t>Załącznik nr 2 do zapytania ofertowego</t>
  </si>
  <si>
    <t>Kosztorys ofertowy</t>
  </si>
  <si>
    <t>Ilość</t>
  </si>
  <si>
    <t>Mikrotik CSS326-24G-2S+RM</t>
  </si>
  <si>
    <t>Patch panel pod keystony, organizer do kabli, termostat, półka, okablowanie, ewentualnie panel wentylacyny, kable, listawa zasilająca, itd.</t>
  </si>
  <si>
    <t>3.5</t>
  </si>
  <si>
    <t>Pamięć 16 GB DDR4 RDIMM</t>
  </si>
  <si>
    <t xml:space="preserve">Windows serwer 2016 standard Edition lub nowszy + user CAL 10 </t>
  </si>
  <si>
    <t>Szyny do montażu w szafie</t>
  </si>
  <si>
    <t>UPS Power Walker VFI 1500 RT HID + szyny do montażu w szafie</t>
  </si>
  <si>
    <t>Dyski 300GB 10K SAS; 2,5"</t>
  </si>
  <si>
    <t>Dyski 2TB 10K SAS; 2,5"</t>
  </si>
  <si>
    <t>APC Smart-UPS C 1500VA LCD RM 2U 230V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</si>
</sst>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44" fontId="1" fillId="0" borderId="0" xfId="1" applyFont="1" applyAlignment="1">
      <alignment vertical="center"/>
    </xf>
    <xf numFmtId="44" fontId="1" fillId="0" borderId="0" xfId="1" applyFont="1"/>
    <xf numFmtId="1" fontId="1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44" fontId="5" fillId="0" borderId="18" xfId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44" fontId="1" fillId="0" borderId="20" xfId="1" applyFont="1" applyBorder="1" applyAlignment="1">
      <alignment horizontal="center" vertical="center"/>
    </xf>
    <xf numFmtId="44" fontId="1" fillId="0" borderId="21" xfId="1" applyFont="1" applyBorder="1" applyAlignment="1">
      <alignment horizontal="center" vertical="center"/>
    </xf>
    <xf numFmtId="44" fontId="6" fillId="0" borderId="21" xfId="1" applyFont="1" applyBorder="1" applyAlignment="1">
      <alignment horizontal="center" vertical="center"/>
    </xf>
    <xf numFmtId="44" fontId="1" fillId="0" borderId="22" xfId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4" fontId="1" fillId="3" borderId="9" xfId="1" applyNumberFormat="1" applyFont="1" applyFill="1" applyBorder="1" applyAlignment="1">
      <alignment vertical="center" wrapText="1"/>
    </xf>
    <xf numFmtId="44" fontId="1" fillId="3" borderId="3" xfId="1" applyNumberFormat="1" applyFont="1" applyFill="1" applyBorder="1" applyAlignment="1">
      <alignment vertical="center" wrapText="1"/>
    </xf>
    <xf numFmtId="44" fontId="6" fillId="3" borderId="3" xfId="1" applyNumberFormat="1" applyFont="1" applyFill="1" applyBorder="1" applyAlignment="1">
      <alignment vertical="center" wrapText="1"/>
    </xf>
    <xf numFmtId="44" fontId="1" fillId="3" borderId="6" xfId="1" applyNumberFormat="1" applyFont="1" applyFill="1" applyBorder="1" applyAlignment="1">
      <alignment vertical="center" wrapText="1"/>
    </xf>
    <xf numFmtId="44" fontId="1" fillId="3" borderId="12" xfId="1" applyFont="1" applyFill="1" applyBorder="1" applyAlignment="1">
      <alignment vertical="center"/>
    </xf>
    <xf numFmtId="44" fontId="1" fillId="3" borderId="15" xfId="1" applyFont="1" applyFill="1" applyBorder="1" applyAlignment="1">
      <alignment vertical="center" wrapText="1"/>
    </xf>
    <xf numFmtId="44" fontId="1" fillId="3" borderId="12" xfId="1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1" fontId="2" fillId="3" borderId="29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 wrapText="1"/>
    </xf>
    <xf numFmtId="44" fontId="1" fillId="3" borderId="9" xfId="1" applyFont="1" applyFill="1" applyBorder="1" applyAlignment="1">
      <alignment vertical="center"/>
    </xf>
    <xf numFmtId="44" fontId="1" fillId="3" borderId="3" xfId="1" applyFont="1" applyFill="1" applyBorder="1" applyAlignment="1">
      <alignment vertical="center"/>
    </xf>
    <xf numFmtId="44" fontId="1" fillId="3" borderId="6" xfId="1" applyFont="1" applyFill="1" applyBorder="1" applyAlignment="1">
      <alignment vertical="center"/>
    </xf>
    <xf numFmtId="44" fontId="1" fillId="3" borderId="15" xfId="1" applyFont="1" applyFill="1" applyBorder="1" applyAlignment="1">
      <alignment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4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/>
    </xf>
    <xf numFmtId="44" fontId="6" fillId="3" borderId="3" xfId="1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44" fontId="1" fillId="0" borderId="31" xfId="1" applyFont="1" applyFill="1" applyBorder="1" applyAlignment="1">
      <alignment vertical="center"/>
    </xf>
    <xf numFmtId="0" fontId="1" fillId="0" borderId="31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3" borderId="27" xfId="0" applyFont="1" applyFill="1" applyBorder="1" applyAlignment="1">
      <alignment vertical="center" wrapText="1"/>
    </xf>
    <xf numFmtId="0" fontId="5" fillId="0" borderId="32" xfId="0" applyNumberFormat="1" applyFont="1" applyBorder="1" applyAlignment="1">
      <alignment horizontal="right"/>
    </xf>
    <xf numFmtId="44" fontId="1" fillId="2" borderId="21" xfId="1" applyFont="1" applyFill="1" applyBorder="1" applyAlignment="1">
      <alignment horizontal="center" vertical="center" wrapText="1"/>
    </xf>
    <xf numFmtId="44" fontId="1" fillId="2" borderId="33" xfId="1" applyFont="1" applyFill="1" applyBorder="1" applyAlignment="1">
      <alignment horizontal="center" vertical="center" wrapText="1"/>
    </xf>
    <xf numFmtId="44" fontId="1" fillId="2" borderId="34" xfId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1" fontId="1" fillId="0" borderId="0" xfId="0" applyNumberFormat="1" applyFont="1" applyBorder="1"/>
    <xf numFmtId="0" fontId="1" fillId="0" borderId="0" xfId="0" applyFont="1" applyBorder="1"/>
    <xf numFmtId="1" fontId="1" fillId="0" borderId="0" xfId="0" applyNumberFormat="1" applyFont="1" applyFill="1" applyBorder="1"/>
    <xf numFmtId="0" fontId="1" fillId="3" borderId="7" xfId="0" applyFont="1" applyFill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20BDF-BCDB-7E47-A2D3-9B63A32314ED}">
  <dimension ref="A1:N42"/>
  <sheetViews>
    <sheetView tabSelected="1" zoomScaleNormal="100" workbookViewId="0">
      <selection activeCell="M5" sqref="M5"/>
    </sheetView>
  </sheetViews>
  <sheetFormatPr defaultColWidth="10.796875" defaultRowHeight="13.8" x14ac:dyDescent="0.3"/>
  <cols>
    <col min="1" max="1" width="3.296875" style="1" bestFit="1" customWidth="1"/>
    <col min="2" max="2" width="10.8984375" style="1" customWidth="1"/>
    <col min="3" max="3" width="28.3984375" style="1" customWidth="1"/>
    <col min="4" max="4" width="4" style="1" bestFit="1" customWidth="1"/>
    <col min="5" max="5" width="13.09765625" style="1" customWidth="1"/>
    <col min="6" max="6" width="14.09765625" style="1" bestFit="1" customWidth="1"/>
    <col min="7" max="7" width="28.3984375" style="2" customWidth="1"/>
    <col min="8" max="8" width="4" style="3" bestFit="1" customWidth="1"/>
    <col min="9" max="9" width="14.09765625" style="3" customWidth="1"/>
    <col min="10" max="10" width="14.09765625" style="10" bestFit="1" customWidth="1"/>
    <col min="11" max="11" width="6" style="4" customWidth="1"/>
    <col min="12" max="12" width="5.69921875" style="4" customWidth="1"/>
    <col min="13" max="13" width="8.5" style="4" customWidth="1"/>
    <col min="14" max="16384" width="10.796875" style="1"/>
  </cols>
  <sheetData>
    <row r="1" spans="1:14" ht="14.4" thickBot="1" x14ac:dyDescent="0.35">
      <c r="B1" s="86" t="s">
        <v>45</v>
      </c>
      <c r="H1" s="88" t="s">
        <v>44</v>
      </c>
      <c r="I1" s="88"/>
      <c r="J1" s="88"/>
      <c r="K1" s="95"/>
      <c r="L1" s="95"/>
      <c r="M1" s="95"/>
      <c r="N1" s="96"/>
    </row>
    <row r="2" spans="1:14" s="96" customFormat="1" ht="26.4" customHeight="1" thickBot="1" x14ac:dyDescent="0.35">
      <c r="A2" s="14" t="s">
        <v>3</v>
      </c>
      <c r="B2" s="15" t="s">
        <v>4</v>
      </c>
      <c r="C2" s="14" t="s">
        <v>42</v>
      </c>
      <c r="D2" s="16" t="s">
        <v>46</v>
      </c>
      <c r="E2" s="17" t="s">
        <v>23</v>
      </c>
      <c r="F2" s="17" t="s">
        <v>38</v>
      </c>
      <c r="G2" s="18" t="s">
        <v>43</v>
      </c>
      <c r="H2" s="16" t="s">
        <v>46</v>
      </c>
      <c r="I2" s="17" t="s">
        <v>23</v>
      </c>
      <c r="J2" s="19" t="s">
        <v>38</v>
      </c>
      <c r="K2" s="95"/>
      <c r="L2" s="95"/>
      <c r="M2" s="97"/>
    </row>
    <row r="3" spans="1:14" ht="27" customHeight="1" thickTop="1" x14ac:dyDescent="0.3">
      <c r="A3" s="32" t="s">
        <v>14</v>
      </c>
      <c r="B3" s="33" t="s">
        <v>0</v>
      </c>
      <c r="C3" s="98" t="s">
        <v>36</v>
      </c>
      <c r="D3" s="34">
        <v>1</v>
      </c>
      <c r="E3" s="28"/>
      <c r="F3" s="59">
        <f>D3*E3</f>
        <v>0</v>
      </c>
      <c r="G3" s="66" t="s">
        <v>35</v>
      </c>
      <c r="H3" s="34">
        <v>1</v>
      </c>
      <c r="I3" s="28"/>
      <c r="J3" s="73">
        <f>H3*I3</f>
        <v>0</v>
      </c>
      <c r="K3" s="7"/>
      <c r="L3" s="7"/>
      <c r="M3" s="11"/>
    </row>
    <row r="4" spans="1:14" x14ac:dyDescent="0.3">
      <c r="A4" s="35" t="s">
        <v>15</v>
      </c>
      <c r="B4" s="36" t="s">
        <v>1</v>
      </c>
      <c r="C4" s="37" t="s">
        <v>47</v>
      </c>
      <c r="D4" s="38">
        <v>1</v>
      </c>
      <c r="E4" s="29"/>
      <c r="F4" s="60">
        <f>D4*E4</f>
        <v>0</v>
      </c>
      <c r="G4" s="67" t="s">
        <v>26</v>
      </c>
      <c r="H4" s="38">
        <v>1</v>
      </c>
      <c r="I4" s="29"/>
      <c r="J4" s="74">
        <f>H4*I4</f>
        <v>0</v>
      </c>
      <c r="K4" s="7"/>
      <c r="L4" s="7"/>
      <c r="M4" s="11"/>
    </row>
    <row r="5" spans="1:14" ht="41.4" x14ac:dyDescent="0.3">
      <c r="A5" s="20" t="s">
        <v>16</v>
      </c>
      <c r="B5" s="21" t="s">
        <v>2</v>
      </c>
      <c r="C5" s="22" t="s">
        <v>40</v>
      </c>
      <c r="D5" s="89" t="s">
        <v>34</v>
      </c>
      <c r="E5" s="90"/>
      <c r="F5" s="91"/>
      <c r="G5" s="22" t="s">
        <v>28</v>
      </c>
      <c r="H5" s="89" t="s">
        <v>34</v>
      </c>
      <c r="I5" s="90"/>
      <c r="J5" s="91"/>
      <c r="K5" s="7"/>
      <c r="L5" s="7"/>
      <c r="M5" s="11"/>
    </row>
    <row r="6" spans="1:14" ht="13.8" customHeight="1" x14ac:dyDescent="0.3">
      <c r="A6" s="39" t="s">
        <v>30</v>
      </c>
      <c r="B6" s="92" t="s">
        <v>29</v>
      </c>
      <c r="C6" s="40" t="s">
        <v>50</v>
      </c>
      <c r="D6" s="41">
        <v>2</v>
      </c>
      <c r="E6" s="30"/>
      <c r="F6" s="61">
        <f>D6*E6</f>
        <v>0</v>
      </c>
      <c r="G6" s="79" t="s">
        <v>26</v>
      </c>
      <c r="H6" s="41">
        <v>2</v>
      </c>
      <c r="I6" s="30"/>
      <c r="J6" s="80">
        <f>H6*I6</f>
        <v>0</v>
      </c>
      <c r="K6" s="7"/>
      <c r="L6" s="7"/>
      <c r="M6" s="11"/>
    </row>
    <row r="7" spans="1:14" x14ac:dyDescent="0.3">
      <c r="A7" s="39" t="s">
        <v>31</v>
      </c>
      <c r="B7" s="93"/>
      <c r="C7" s="40" t="s">
        <v>54</v>
      </c>
      <c r="D7" s="41">
        <v>2</v>
      </c>
      <c r="E7" s="30"/>
      <c r="F7" s="61">
        <f t="shared" ref="F7:F14" si="0">D7*E7</f>
        <v>0</v>
      </c>
      <c r="G7" s="79" t="s">
        <v>26</v>
      </c>
      <c r="H7" s="41">
        <v>2</v>
      </c>
      <c r="I7" s="30"/>
      <c r="J7" s="80">
        <f t="shared" ref="J7:J14" si="1">H7*I7</f>
        <v>0</v>
      </c>
      <c r="K7" s="7"/>
      <c r="L7" s="7"/>
      <c r="M7" s="11"/>
    </row>
    <row r="8" spans="1:14" x14ac:dyDescent="0.3">
      <c r="A8" s="39" t="s">
        <v>32</v>
      </c>
      <c r="B8" s="93"/>
      <c r="C8" s="40" t="s">
        <v>55</v>
      </c>
      <c r="D8" s="41">
        <v>3</v>
      </c>
      <c r="E8" s="30"/>
      <c r="F8" s="61">
        <f t="shared" si="0"/>
        <v>0</v>
      </c>
      <c r="G8" s="79" t="s">
        <v>27</v>
      </c>
      <c r="H8" s="41">
        <v>3</v>
      </c>
      <c r="I8" s="30"/>
      <c r="J8" s="80">
        <f t="shared" si="1"/>
        <v>0</v>
      </c>
      <c r="K8" s="7"/>
      <c r="L8" s="7"/>
      <c r="M8" s="11"/>
    </row>
    <row r="9" spans="1:14" ht="27.6" x14ac:dyDescent="0.3">
      <c r="A9" s="39" t="s">
        <v>33</v>
      </c>
      <c r="B9" s="93"/>
      <c r="C9" s="40" t="s">
        <v>51</v>
      </c>
      <c r="D9" s="41">
        <v>1</v>
      </c>
      <c r="E9" s="30"/>
      <c r="F9" s="61">
        <f t="shared" si="0"/>
        <v>0</v>
      </c>
      <c r="G9" s="79" t="s">
        <v>27</v>
      </c>
      <c r="H9" s="41">
        <v>1</v>
      </c>
      <c r="I9" s="30"/>
      <c r="J9" s="80">
        <f t="shared" si="1"/>
        <v>0</v>
      </c>
      <c r="K9" s="7"/>
      <c r="L9" s="7"/>
      <c r="M9" s="11"/>
    </row>
    <row r="10" spans="1:14" x14ac:dyDescent="0.3">
      <c r="A10" s="39" t="s">
        <v>49</v>
      </c>
      <c r="B10" s="94"/>
      <c r="C10" s="40" t="s">
        <v>52</v>
      </c>
      <c r="D10" s="41"/>
      <c r="E10" s="30"/>
      <c r="F10" s="61"/>
      <c r="G10" s="79"/>
      <c r="H10" s="41"/>
      <c r="I10" s="30"/>
      <c r="J10" s="80"/>
      <c r="K10" s="7"/>
      <c r="L10" s="7"/>
      <c r="M10" s="11"/>
    </row>
    <row r="11" spans="1:14" ht="27.6" x14ac:dyDescent="0.3">
      <c r="A11" s="35" t="s">
        <v>17</v>
      </c>
      <c r="B11" s="36" t="s">
        <v>5</v>
      </c>
      <c r="C11" s="37" t="s">
        <v>6</v>
      </c>
      <c r="D11" s="38">
        <v>1</v>
      </c>
      <c r="E11" s="29"/>
      <c r="F11" s="61">
        <f t="shared" si="0"/>
        <v>0</v>
      </c>
      <c r="G11" s="67" t="s">
        <v>26</v>
      </c>
      <c r="H11" s="38">
        <v>1</v>
      </c>
      <c r="I11" s="29"/>
      <c r="J11" s="74">
        <f t="shared" si="1"/>
        <v>0</v>
      </c>
      <c r="K11" s="7"/>
      <c r="L11" s="7"/>
      <c r="M11" s="11"/>
    </row>
    <row r="12" spans="1:14" ht="27.6" x14ac:dyDescent="0.3">
      <c r="A12" s="35" t="s">
        <v>18</v>
      </c>
      <c r="B12" s="36" t="s">
        <v>11</v>
      </c>
      <c r="C12" s="37" t="s">
        <v>53</v>
      </c>
      <c r="D12" s="38">
        <v>1</v>
      </c>
      <c r="E12" s="29"/>
      <c r="F12" s="61">
        <f t="shared" si="0"/>
        <v>0</v>
      </c>
      <c r="G12" s="87" t="s">
        <v>56</v>
      </c>
      <c r="H12" s="38">
        <v>1</v>
      </c>
      <c r="I12" s="29"/>
      <c r="J12" s="74">
        <f t="shared" si="1"/>
        <v>0</v>
      </c>
      <c r="K12" s="7"/>
      <c r="L12" s="7"/>
      <c r="M12" s="11"/>
    </row>
    <row r="13" spans="1:14" x14ac:dyDescent="0.3">
      <c r="A13" s="35" t="s">
        <v>19</v>
      </c>
      <c r="B13" s="36" t="s">
        <v>12</v>
      </c>
      <c r="C13" s="37" t="s">
        <v>7</v>
      </c>
      <c r="D13" s="38">
        <v>4</v>
      </c>
      <c r="E13" s="29"/>
      <c r="F13" s="61">
        <f t="shared" si="0"/>
        <v>0</v>
      </c>
      <c r="G13" s="67" t="s">
        <v>27</v>
      </c>
      <c r="H13" s="38">
        <v>4</v>
      </c>
      <c r="I13" s="29"/>
      <c r="J13" s="74">
        <f t="shared" si="1"/>
        <v>0</v>
      </c>
      <c r="K13" s="7"/>
      <c r="L13" s="7"/>
      <c r="M13" s="11"/>
    </row>
    <row r="14" spans="1:14" x14ac:dyDescent="0.3">
      <c r="A14" s="35" t="s">
        <v>20</v>
      </c>
      <c r="B14" s="36" t="s">
        <v>8</v>
      </c>
      <c r="C14" s="37" t="s">
        <v>9</v>
      </c>
      <c r="D14" s="38">
        <v>1</v>
      </c>
      <c r="E14" s="29"/>
      <c r="F14" s="61">
        <f t="shared" si="0"/>
        <v>0</v>
      </c>
      <c r="G14" s="67" t="s">
        <v>27</v>
      </c>
      <c r="H14" s="38">
        <v>1</v>
      </c>
      <c r="I14" s="29"/>
      <c r="J14" s="74">
        <f t="shared" si="1"/>
        <v>0</v>
      </c>
      <c r="K14" s="7"/>
      <c r="L14" s="7"/>
      <c r="M14" s="11"/>
    </row>
    <row r="15" spans="1:14" ht="61.2" customHeight="1" thickBot="1" x14ac:dyDescent="0.35">
      <c r="A15" s="42" t="s">
        <v>21</v>
      </c>
      <c r="B15" s="43" t="s">
        <v>13</v>
      </c>
      <c r="C15" s="44" t="s">
        <v>48</v>
      </c>
      <c r="D15" s="45">
        <v>1</v>
      </c>
      <c r="E15" s="31"/>
      <c r="F15" s="62">
        <f>D15*E15</f>
        <v>0</v>
      </c>
      <c r="G15" s="68" t="s">
        <v>26</v>
      </c>
      <c r="H15" s="45">
        <v>1</v>
      </c>
      <c r="I15" s="31"/>
      <c r="J15" s="75">
        <f>H15*I15</f>
        <v>0</v>
      </c>
      <c r="K15" s="7"/>
      <c r="L15" s="7"/>
      <c r="M15" s="11"/>
    </row>
    <row r="16" spans="1:14" ht="14.4" thickBot="1" x14ac:dyDescent="0.35">
      <c r="A16" s="46"/>
      <c r="B16" s="47"/>
      <c r="C16" s="48" t="s">
        <v>24</v>
      </c>
      <c r="D16" s="49"/>
      <c r="E16" s="23"/>
      <c r="F16" s="63">
        <f>SUM(F3:F4,F6:F15)</f>
        <v>0</v>
      </c>
      <c r="G16" s="69" t="s">
        <v>24</v>
      </c>
      <c r="H16" s="77"/>
      <c r="I16" s="26"/>
      <c r="J16" s="63">
        <f>SUM(J3:J4,J6:J15)</f>
        <v>0</v>
      </c>
      <c r="K16" s="7"/>
      <c r="L16" s="7"/>
      <c r="M16" s="12"/>
    </row>
    <row r="17" spans="1:13" ht="111" customHeight="1" thickBot="1" x14ac:dyDescent="0.35">
      <c r="A17" s="50" t="s">
        <v>22</v>
      </c>
      <c r="B17" s="51" t="s">
        <v>10</v>
      </c>
      <c r="C17" s="52" t="s">
        <v>41</v>
      </c>
      <c r="D17" s="53">
        <v>1</v>
      </c>
      <c r="E17" s="24"/>
      <c r="F17" s="64">
        <f>D17*E17</f>
        <v>0</v>
      </c>
      <c r="G17" s="70"/>
      <c r="H17" s="78">
        <v>1</v>
      </c>
      <c r="I17" s="27"/>
      <c r="J17" s="76">
        <f>H17*I17</f>
        <v>0</v>
      </c>
      <c r="K17" s="8"/>
      <c r="L17" s="7"/>
      <c r="M17" s="12"/>
    </row>
    <row r="18" spans="1:13" ht="14.4" thickBot="1" x14ac:dyDescent="0.35">
      <c r="A18" s="54"/>
      <c r="B18" s="47"/>
      <c r="C18" s="55" t="s">
        <v>25</v>
      </c>
      <c r="D18" s="49"/>
      <c r="E18" s="23"/>
      <c r="F18" s="63">
        <f>SUM(F16:F17)</f>
        <v>0</v>
      </c>
      <c r="G18" s="71" t="s">
        <v>25</v>
      </c>
      <c r="H18" s="77"/>
      <c r="I18" s="26"/>
      <c r="J18" s="63">
        <f>SUM(J16,J17)</f>
        <v>0</v>
      </c>
      <c r="K18" s="7"/>
      <c r="L18" s="7"/>
      <c r="M18" s="11"/>
    </row>
    <row r="19" spans="1:13" ht="14.4" thickBot="1" x14ac:dyDescent="0.35">
      <c r="A19" s="81"/>
      <c r="B19" s="81"/>
      <c r="C19" s="82"/>
      <c r="D19" s="83"/>
      <c r="E19" s="83"/>
      <c r="F19" s="84"/>
      <c r="G19" s="82"/>
      <c r="H19" s="85"/>
      <c r="I19" s="85"/>
      <c r="J19" s="84"/>
      <c r="K19" s="7"/>
      <c r="L19" s="7"/>
      <c r="M19" s="11"/>
    </row>
    <row r="20" spans="1:13" ht="83.4" thickBot="1" x14ac:dyDescent="0.35">
      <c r="A20" s="46" t="s">
        <v>14</v>
      </c>
      <c r="B20" s="56" t="s">
        <v>37</v>
      </c>
      <c r="C20" s="57" t="s">
        <v>39</v>
      </c>
      <c r="D20" s="58">
        <v>1</v>
      </c>
      <c r="E20" s="25"/>
      <c r="F20" s="65">
        <f>D20*E20</f>
        <v>0</v>
      </c>
      <c r="G20" s="72"/>
      <c r="H20" s="77">
        <v>1</v>
      </c>
      <c r="I20" s="26"/>
      <c r="J20" s="63">
        <f>H20*I20</f>
        <v>0</v>
      </c>
      <c r="K20" s="5"/>
      <c r="L20" s="7"/>
      <c r="M20" s="13"/>
    </row>
    <row r="21" spans="1:13" x14ac:dyDescent="0.3">
      <c r="A21" s="5"/>
      <c r="B21" s="5"/>
      <c r="C21" s="5"/>
      <c r="D21" s="5"/>
      <c r="E21" s="5"/>
      <c r="F21" s="9"/>
      <c r="G21" s="5"/>
      <c r="H21" s="6"/>
      <c r="I21" s="6"/>
      <c r="J21" s="9"/>
      <c r="K21" s="7"/>
      <c r="L21" s="7"/>
      <c r="M21" s="7"/>
    </row>
    <row r="22" spans="1:13" x14ac:dyDescent="0.3">
      <c r="A22" s="5"/>
      <c r="B22" s="5"/>
      <c r="C22" s="5"/>
      <c r="D22" s="5"/>
      <c r="E22" s="5"/>
      <c r="F22" s="9"/>
      <c r="G22" s="5"/>
      <c r="H22" s="6"/>
      <c r="I22" s="6"/>
      <c r="J22" s="9"/>
      <c r="K22" s="7"/>
      <c r="L22" s="7"/>
      <c r="M22" s="5"/>
    </row>
    <row r="23" spans="1:13" x14ac:dyDescent="0.3">
      <c r="A23" s="5"/>
      <c r="B23" s="5"/>
      <c r="C23" s="5"/>
      <c r="D23" s="5"/>
      <c r="E23" s="5"/>
      <c r="F23" s="5"/>
      <c r="G23" s="5"/>
      <c r="H23" s="6"/>
      <c r="I23" s="6"/>
      <c r="J23" s="9"/>
      <c r="K23" s="7"/>
      <c r="L23" s="7"/>
      <c r="M23" s="5"/>
    </row>
    <row r="28" spans="1:13" x14ac:dyDescent="0.3">
      <c r="H28" s="1"/>
      <c r="I28" s="1"/>
    </row>
    <row r="29" spans="1:13" x14ac:dyDescent="0.3">
      <c r="H29" s="1"/>
      <c r="I29" s="1"/>
    </row>
    <row r="30" spans="1:13" x14ac:dyDescent="0.3">
      <c r="H30" s="1"/>
      <c r="I30" s="1"/>
    </row>
    <row r="31" spans="1:13" x14ac:dyDescent="0.3">
      <c r="H31" s="1"/>
      <c r="I31" s="1"/>
    </row>
    <row r="32" spans="1:13" x14ac:dyDescent="0.3">
      <c r="H32" s="1"/>
      <c r="I32" s="1"/>
    </row>
    <row r="33" spans="8:9" x14ac:dyDescent="0.3">
      <c r="H33" s="1"/>
      <c r="I33" s="1"/>
    </row>
    <row r="34" spans="8:9" x14ac:dyDescent="0.3">
      <c r="H34" s="1"/>
      <c r="I34" s="1"/>
    </row>
    <row r="35" spans="8:9" x14ac:dyDescent="0.3">
      <c r="H35" s="1"/>
      <c r="I35" s="1"/>
    </row>
    <row r="36" spans="8:9" x14ac:dyDescent="0.3">
      <c r="H36" s="1"/>
      <c r="I36" s="1"/>
    </row>
    <row r="37" spans="8:9" x14ac:dyDescent="0.3">
      <c r="H37" s="1"/>
      <c r="I37" s="1"/>
    </row>
    <row r="38" spans="8:9" x14ac:dyDescent="0.3">
      <c r="H38" s="1"/>
      <c r="I38" s="1"/>
    </row>
    <row r="39" spans="8:9" x14ac:dyDescent="0.3">
      <c r="H39" s="1"/>
      <c r="I39" s="1"/>
    </row>
    <row r="40" spans="8:9" x14ac:dyDescent="0.3">
      <c r="H40" s="1"/>
      <c r="I40" s="1"/>
    </row>
    <row r="41" spans="8:9" x14ac:dyDescent="0.3">
      <c r="H41" s="1"/>
      <c r="I41" s="1"/>
    </row>
    <row r="42" spans="8:9" x14ac:dyDescent="0.3">
      <c r="H42" s="1"/>
      <c r="I42" s="1"/>
    </row>
  </sheetData>
  <mergeCells count="4">
    <mergeCell ref="H1:J1"/>
    <mergeCell ref="D5:F5"/>
    <mergeCell ref="H5:J5"/>
    <mergeCell ref="B6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PK</cp:lastModifiedBy>
  <cp:lastPrinted>2018-10-16T11:33:30Z</cp:lastPrinted>
  <dcterms:created xsi:type="dcterms:W3CDTF">2018-08-20T14:32:47Z</dcterms:created>
  <dcterms:modified xsi:type="dcterms:W3CDTF">2018-10-16T11:33:50Z</dcterms:modified>
</cp:coreProperties>
</file>